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M42" i="1" l="1"/>
  <c r="F42" i="1"/>
  <c r="M41" i="1"/>
  <c r="F41" i="1"/>
  <c r="M40" i="1"/>
  <c r="F40" i="1"/>
  <c r="M39" i="1"/>
  <c r="F39" i="1"/>
  <c r="M38" i="1"/>
  <c r="F38" i="1"/>
  <c r="M37" i="1"/>
  <c r="F37" i="1"/>
  <c r="M36" i="1"/>
  <c r="F36" i="1"/>
  <c r="M35" i="1"/>
  <c r="F35" i="1"/>
  <c r="M34" i="1"/>
  <c r="F34" i="1"/>
  <c r="M33" i="1"/>
  <c r="F33" i="1"/>
  <c r="M32" i="1"/>
  <c r="F32" i="1"/>
  <c r="M31" i="1"/>
  <c r="F31" i="1"/>
  <c r="M30" i="1"/>
  <c r="F30" i="1"/>
  <c r="M29" i="1"/>
  <c r="F29" i="1"/>
  <c r="M28" i="1"/>
  <c r="F28" i="1"/>
  <c r="M27" i="1"/>
  <c r="F27" i="1"/>
  <c r="M26" i="1"/>
  <c r="F26" i="1"/>
  <c r="M25" i="1"/>
  <c r="F25" i="1"/>
  <c r="M24" i="1"/>
  <c r="F24" i="1"/>
  <c r="M23" i="1"/>
  <c r="F23" i="1"/>
  <c r="M22" i="1"/>
  <c r="F22" i="1"/>
  <c r="M21" i="1"/>
  <c r="F21" i="1"/>
  <c r="M20" i="1"/>
  <c r="F20" i="1"/>
  <c r="M19" i="1"/>
  <c r="F19" i="1"/>
  <c r="M18" i="1"/>
  <c r="F18" i="1"/>
  <c r="M17" i="1"/>
  <c r="F17" i="1"/>
  <c r="M16" i="1"/>
  <c r="F16" i="1"/>
  <c r="M15" i="1"/>
  <c r="F15" i="1"/>
  <c r="M14" i="1"/>
  <c r="F14" i="1"/>
  <c r="M13" i="1"/>
  <c r="F13" i="1"/>
  <c r="M12" i="1"/>
  <c r="F12" i="1"/>
  <c r="M11" i="1"/>
  <c r="F11" i="1"/>
  <c r="M10" i="1"/>
  <c r="F10" i="1"/>
  <c r="M9" i="1"/>
  <c r="F9" i="1"/>
  <c r="M8" i="1"/>
  <c r="F8" i="1"/>
  <c r="M7" i="1"/>
  <c r="F7" i="1"/>
  <c r="M6" i="1"/>
  <c r="F6" i="1"/>
  <c r="M5" i="1"/>
  <c r="F5" i="1"/>
  <c r="M4" i="1"/>
  <c r="F4" i="1"/>
  <c r="M3" i="1"/>
  <c r="F3" i="1"/>
</calcChain>
</file>

<file path=xl/sharedStrings.xml><?xml version="1.0" encoding="utf-8"?>
<sst xmlns="http://schemas.openxmlformats.org/spreadsheetml/2006/main" count="20" uniqueCount="13">
  <si>
    <t>ЗАТВОРЫ ДИСКОВЫЕ ПОВОРОТНЫЕ  FORVATTEN econom</t>
  </si>
  <si>
    <t>НАИМЕНОВАНИЕ</t>
  </si>
  <si>
    <t>Dy</t>
  </si>
  <si>
    <t>вес кг</t>
  </si>
  <si>
    <t>Цена $ Китай</t>
  </si>
  <si>
    <t>Цена с НДС руб.</t>
  </si>
  <si>
    <t>Образец</t>
  </si>
  <si>
    <r>
      <rPr>
        <b/>
        <sz val="10"/>
        <color indexed="10"/>
        <rFont val="Arial"/>
        <family val="2"/>
        <charset val="204"/>
      </rPr>
      <t xml:space="preserve">FVe-BF.4.1.E.2*.M </t>
    </r>
    <r>
      <rPr>
        <b/>
        <sz val="10"/>
        <rFont val="Arial"/>
        <family val="2"/>
        <charset val="204"/>
      </rPr>
      <t xml:space="preserve">
</t>
    </r>
    <r>
      <rPr>
        <sz val="10"/>
        <rFont val="Arial"/>
        <family val="2"/>
        <charset val="204"/>
      </rPr>
      <t xml:space="preserve">Корпус - чугун 
Диск - нержавеющая сталь  
Уплотнение: EPDM c метал. вставкой (незаменяемое)
Вода, пар, жидкие неагрессивные среды 
</t>
    </r>
    <r>
      <rPr>
        <b/>
        <sz val="10"/>
        <rFont val="Arial"/>
        <family val="2"/>
        <charset val="204"/>
      </rPr>
      <t>Ру 10</t>
    </r>
    <r>
      <rPr>
        <sz val="10"/>
        <rFont val="Arial"/>
        <family val="2"/>
        <charset val="204"/>
      </rPr>
      <t xml:space="preserve">, Т от -20°С до + 110°С, 
кратковременно от -20°С до +130°С </t>
    </r>
  </si>
  <si>
    <r>
      <rPr>
        <b/>
        <sz val="10"/>
        <color indexed="10"/>
        <rFont val="Arial"/>
        <family val="2"/>
        <charset val="204"/>
      </rPr>
      <t xml:space="preserve">FVe-BF.4.1.E.2*.M </t>
    </r>
    <r>
      <rPr>
        <b/>
        <sz val="10"/>
        <rFont val="Arial"/>
        <family val="2"/>
        <charset val="204"/>
      </rPr>
      <t xml:space="preserve">
</t>
    </r>
    <r>
      <rPr>
        <sz val="10"/>
        <rFont val="Arial"/>
        <family val="2"/>
        <charset val="204"/>
      </rPr>
      <t xml:space="preserve">Корпус - чугун 
Диск - нержавеющая сталь  
Уплотнение: EPDM с метал. вставкой (незаменяемое)
Вода, пар, жидкие неагрессивные среды 
</t>
    </r>
    <r>
      <rPr>
        <b/>
        <sz val="10"/>
        <rFont val="Arial"/>
        <family val="2"/>
        <charset val="204"/>
      </rPr>
      <t>Ру 16</t>
    </r>
    <r>
      <rPr>
        <sz val="10"/>
        <rFont val="Arial"/>
        <family val="2"/>
        <charset val="204"/>
      </rPr>
      <t xml:space="preserve">, Т от -20°С до + 110°С, 
кратковременно от -20°С до +130°С </t>
    </r>
  </si>
  <si>
    <r>
      <rPr>
        <sz val="10"/>
        <rFont val="Arial"/>
        <family val="2"/>
        <charset val="204"/>
      </rPr>
      <t>с редуктором</t>
    </r>
    <r>
      <rPr>
        <b/>
        <sz val="10"/>
        <rFont val="Arial"/>
        <family val="2"/>
        <charset val="204"/>
      </rPr>
      <t xml:space="preserve">
</t>
    </r>
    <r>
      <rPr>
        <b/>
        <sz val="10"/>
        <color indexed="10"/>
        <rFont val="Arial"/>
        <family val="2"/>
        <charset val="204"/>
      </rPr>
      <t>FVe-BF.4.1.E.2*.R</t>
    </r>
  </si>
  <si>
    <r>
      <rPr>
        <b/>
        <sz val="10"/>
        <color indexed="10"/>
        <rFont val="Arial"/>
        <family val="2"/>
        <charset val="204"/>
      </rPr>
      <t xml:space="preserve">FVe-BF.4.1.E.1NР.M </t>
    </r>
    <r>
      <rPr>
        <b/>
        <sz val="10"/>
        <rFont val="Arial"/>
        <family val="2"/>
        <charset val="204"/>
      </rPr>
      <t xml:space="preserve">
</t>
    </r>
    <r>
      <rPr>
        <sz val="10"/>
        <rFont val="Arial"/>
        <family val="2"/>
        <charset val="204"/>
      </rPr>
      <t xml:space="preserve">Корпус -  чугун 
Диск - никелированный чугун 
Уплотнение: EPDM с метал. вставкой (незаменяемое)
Вода, пар, жидкие неагрессивные среды 
</t>
    </r>
    <r>
      <rPr>
        <b/>
        <sz val="10"/>
        <rFont val="Arial"/>
        <family val="2"/>
        <charset val="204"/>
      </rPr>
      <t>Ру 10</t>
    </r>
    <r>
      <rPr>
        <sz val="10"/>
        <rFont val="Arial"/>
        <family val="2"/>
        <charset val="204"/>
      </rPr>
      <t>, Т от -20°С до + 110°С, 
кратковременно от -20°С до +130°С</t>
    </r>
  </si>
  <si>
    <r>
      <rPr>
        <b/>
        <sz val="10"/>
        <color indexed="10"/>
        <rFont val="Arial"/>
        <family val="2"/>
        <charset val="204"/>
      </rPr>
      <t xml:space="preserve">FVe-BF.4.1.E.1NР.M </t>
    </r>
    <r>
      <rPr>
        <b/>
        <sz val="10"/>
        <rFont val="Arial"/>
        <family val="2"/>
        <charset val="204"/>
      </rPr>
      <t xml:space="preserve">
</t>
    </r>
    <r>
      <rPr>
        <sz val="10"/>
        <rFont val="Arial"/>
        <family val="2"/>
        <charset val="204"/>
      </rPr>
      <t xml:space="preserve">Корпус -  чугун 
Диск - никелированный чугун
Уплотнение: EPDM с метал. вставкой (незаменяемое)
Вода, пар, жидкие неагрессивные среды 
</t>
    </r>
    <r>
      <rPr>
        <b/>
        <sz val="10"/>
        <rFont val="Arial"/>
        <family val="2"/>
        <charset val="204"/>
      </rPr>
      <t>Ру 16</t>
    </r>
    <r>
      <rPr>
        <sz val="10"/>
        <rFont val="Arial"/>
        <family val="2"/>
        <charset val="204"/>
      </rPr>
      <t>, Т от -20°С до + 110°С, 
кратковременно от -20°С до +130°С</t>
    </r>
  </si>
  <si>
    <r>
      <rPr>
        <sz val="10"/>
        <rFont val="Arial"/>
        <family val="2"/>
        <charset val="204"/>
      </rPr>
      <t xml:space="preserve">с редуктором
</t>
    </r>
    <r>
      <rPr>
        <b/>
        <sz val="10"/>
        <color indexed="10"/>
        <rFont val="Arial"/>
        <family val="2"/>
        <charset val="204"/>
      </rPr>
      <t>FVe-BF.4.1.E.1NР.R</t>
    </r>
    <r>
      <rPr>
        <sz val="11"/>
        <rFont val="Arial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</si>
</sst>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₽"/>
  </numFmts>
  <fonts count="11" x14ac:knownFonts="1">
    <font>
      <sz val="11"/>
      <color theme="1"/>
      <name val="Calibri"/>
      <family val="2"/>
      <scheme val="minor"/>
    </font>
    <font>
      <b/>
      <sz val="14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2" fontId="10" fillId="0" borderId="0" xfId="0" applyNumberFormat="1" applyFont="1"/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2" fontId="9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323850</xdr:colOff>
      <xdr:row>4</xdr:row>
      <xdr:rowOff>180975</xdr:rowOff>
    </xdr:from>
    <xdr:to>
      <xdr:col>14</xdr:col>
      <xdr:colOff>600075</xdr:colOff>
      <xdr:row>10</xdr:row>
      <xdr:rowOff>49530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xmlns="" id="{00000000-0008-0000-0600-00000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0" y="1466850"/>
          <a:ext cx="885825" cy="1068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180975</xdr:colOff>
      <xdr:row>14</xdr:row>
      <xdr:rowOff>57150</xdr:rowOff>
    </xdr:from>
    <xdr:to>
      <xdr:col>14</xdr:col>
      <xdr:colOff>428625</xdr:colOff>
      <xdr:row>20</xdr:row>
      <xdr:rowOff>30480</xdr:rowOff>
    </xdr:to>
    <xdr:pic>
      <xdr:nvPicPr>
        <xdr:cNvPr id="3" name="Рисунок 3">
          <a:extLst>
            <a:ext uri="{FF2B5EF4-FFF2-40B4-BE49-F238E27FC236}">
              <a16:creationId xmlns:a16="http://schemas.microsoft.com/office/drawing/2014/main" xmlns="" id="{00000000-0008-0000-0600-00000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38625" y="3333750"/>
          <a:ext cx="85725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19050</xdr:colOff>
      <xdr:row>24</xdr:row>
      <xdr:rowOff>171450</xdr:rowOff>
    </xdr:from>
    <xdr:to>
      <xdr:col>14</xdr:col>
      <xdr:colOff>600075</xdr:colOff>
      <xdr:row>31</xdr:row>
      <xdr:rowOff>133350</xdr:rowOff>
    </xdr:to>
    <xdr:pic>
      <xdr:nvPicPr>
        <xdr:cNvPr id="4" name="Рисунок 4">
          <a:extLst>
            <a:ext uri="{FF2B5EF4-FFF2-40B4-BE49-F238E27FC236}">
              <a16:creationId xmlns:a16="http://schemas.microsoft.com/office/drawing/2014/main" xmlns="" id="{00000000-0008-0000-0600-00000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76700" y="5429250"/>
          <a:ext cx="1190625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180975</xdr:colOff>
      <xdr:row>34</xdr:row>
      <xdr:rowOff>76200</xdr:rowOff>
    </xdr:from>
    <xdr:to>
      <xdr:col>14</xdr:col>
      <xdr:colOff>352425</xdr:colOff>
      <xdr:row>39</xdr:row>
      <xdr:rowOff>142875</xdr:rowOff>
    </xdr:to>
    <xdr:pic>
      <xdr:nvPicPr>
        <xdr:cNvPr id="5" name="Рисунок 5">
          <a:extLst>
            <a:ext uri="{FF2B5EF4-FFF2-40B4-BE49-F238E27FC236}">
              <a16:creationId xmlns:a16="http://schemas.microsoft.com/office/drawing/2014/main" xmlns="" id="{00000000-0008-0000-0600-00000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38625" y="7239000"/>
          <a:ext cx="7810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2;&#1081;&#1089;%20&#1040;&#1082;&#1074;&#1072;&#1090;&#1086;&#1088;&#1080;&#1103;%20&#1054;&#1087;&#1090;%20&#1050;&#1083;&#1080;&#1077;&#1085;&#1090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 "/>
      <sheetName val="Задвижки стальные "/>
      <sheetName val="Задвижки шиберные FVe-GVK"/>
      <sheetName val="Задвижки шиберные FV-GVK"/>
      <sheetName val="Задвижки с обрез. клином FV-GV"/>
      <sheetName val="Затворы  поворотные FV-BF"/>
      <sheetName val="Затворы поворотные FVe-BF"/>
      <sheetName val="Затвор трехэкц.FV-BF2 фл."/>
      <sheetName val="Затвор трехэкц. FV-BF2приварку"/>
      <sheetName val="Клапан обратный FV-CV"/>
      <sheetName val="КШ FV-BV"/>
      <sheetName val="Фильтр сетчатый FV-F "/>
      <sheetName val=" Воздухоотводчик FV-AR"/>
      <sheetName val="Компенсатор резиновый FV-RE"/>
      <sheetName val="ГЗ привод"/>
      <sheetName val="Клапан футированый PTFE  FV-V"/>
      <sheetName val="FORVATTEN  "/>
      <sheetName val="Лист4"/>
      <sheetName val="Аналог 33а17р"/>
    </sheetNames>
    <sheetDataSet>
      <sheetData sheetId="0">
        <row r="5">
          <cell r="C5">
            <v>75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workbookViewId="0">
      <selection activeCell="Q18" sqref="Q18"/>
    </sheetView>
  </sheetViews>
  <sheetFormatPr defaultRowHeight="15" x14ac:dyDescent="0.25"/>
  <cols>
    <col min="2" max="2" width="11.5703125" customWidth="1"/>
    <col min="4" max="5" width="0" hidden="1" customWidth="1"/>
    <col min="6" max="6" width="14.5703125" style="4" customWidth="1"/>
    <col min="9" max="9" width="11.28515625" customWidth="1"/>
    <col min="11" max="12" width="0" hidden="1" customWidth="1"/>
    <col min="13" max="13" width="16" style="4" customWidth="1"/>
  </cols>
  <sheetData>
    <row r="1" spans="1:15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30.75" customHeight="1" x14ac:dyDescent="0.25">
      <c r="A2" s="5" t="s">
        <v>1</v>
      </c>
      <c r="B2" s="5"/>
      <c r="C2" s="6" t="s">
        <v>2</v>
      </c>
      <c r="D2" s="6" t="s">
        <v>3</v>
      </c>
      <c r="E2" s="7" t="s">
        <v>4</v>
      </c>
      <c r="F2" s="8" t="s">
        <v>5</v>
      </c>
      <c r="H2" s="5" t="s">
        <v>1</v>
      </c>
      <c r="I2" s="5"/>
      <c r="J2" s="6" t="s">
        <v>2</v>
      </c>
      <c r="K2" s="6" t="s">
        <v>3</v>
      </c>
      <c r="L2" s="7" t="s">
        <v>4</v>
      </c>
      <c r="M2" s="8" t="s">
        <v>5</v>
      </c>
      <c r="N2" s="13" t="s">
        <v>6</v>
      </c>
      <c r="O2" s="13"/>
    </row>
    <row r="3" spans="1:15" ht="15.75" x14ac:dyDescent="0.25">
      <c r="A3" s="9" t="s">
        <v>7</v>
      </c>
      <c r="B3" s="9"/>
      <c r="C3" s="2">
        <v>32</v>
      </c>
      <c r="D3" s="2"/>
      <c r="E3" s="3">
        <v>10.5</v>
      </c>
      <c r="F3" s="10">
        <f>E3*1.6*1.2*'[1]Содержание '!$C$5</f>
        <v>1512</v>
      </c>
      <c r="H3" s="9" t="s">
        <v>8</v>
      </c>
      <c r="I3" s="9"/>
      <c r="J3" s="2">
        <v>32</v>
      </c>
      <c r="K3" s="2"/>
      <c r="L3" s="3">
        <v>10.5</v>
      </c>
      <c r="M3" s="10">
        <f>L3*1.6*1.2*'[1]Содержание '!$C$5</f>
        <v>1512</v>
      </c>
      <c r="N3" s="14"/>
      <c r="O3" s="14"/>
    </row>
    <row r="4" spans="1:15" ht="15.75" x14ac:dyDescent="0.25">
      <c r="A4" s="9"/>
      <c r="B4" s="9"/>
      <c r="C4" s="2">
        <v>40</v>
      </c>
      <c r="D4" s="2"/>
      <c r="E4" s="3">
        <v>10.65</v>
      </c>
      <c r="F4" s="10">
        <f>E4*1.6*1.2*'[1]Содержание '!$C$5</f>
        <v>1533.6000000000004</v>
      </c>
      <c r="H4" s="9"/>
      <c r="I4" s="9"/>
      <c r="J4" s="2">
        <v>40</v>
      </c>
      <c r="K4" s="2"/>
      <c r="L4" s="3">
        <v>10.65</v>
      </c>
      <c r="M4" s="10">
        <f>L4*1.6*1.2*'[1]Содержание '!$C$5</f>
        <v>1533.6000000000004</v>
      </c>
      <c r="N4" s="14"/>
      <c r="O4" s="14"/>
    </row>
    <row r="5" spans="1:15" ht="15.75" x14ac:dyDescent="0.25">
      <c r="A5" s="9"/>
      <c r="B5" s="9"/>
      <c r="C5" s="2">
        <v>50</v>
      </c>
      <c r="D5" s="2"/>
      <c r="E5" s="3">
        <v>10.81</v>
      </c>
      <c r="F5" s="10">
        <f>E5*1.6*1.2*'[1]Содержание '!$C$5</f>
        <v>1556.64</v>
      </c>
      <c r="H5" s="9"/>
      <c r="I5" s="9"/>
      <c r="J5" s="2">
        <v>50</v>
      </c>
      <c r="K5" s="2"/>
      <c r="L5" s="3">
        <v>10.81</v>
      </c>
      <c r="M5" s="10">
        <f>L5*1.6*1.2*'[1]Содержание '!$C$5</f>
        <v>1556.64</v>
      </c>
      <c r="N5" s="14"/>
      <c r="O5" s="14"/>
    </row>
    <row r="6" spans="1:15" ht="15.75" x14ac:dyDescent="0.25">
      <c r="A6" s="9"/>
      <c r="B6" s="9"/>
      <c r="C6" s="2">
        <v>65</v>
      </c>
      <c r="D6" s="2"/>
      <c r="E6" s="3">
        <v>12.57</v>
      </c>
      <c r="F6" s="10">
        <f>E6*1.6*1.2*'[1]Содержание '!$C$5</f>
        <v>1810.0800000000002</v>
      </c>
      <c r="H6" s="9"/>
      <c r="I6" s="9"/>
      <c r="J6" s="2">
        <v>65</v>
      </c>
      <c r="K6" s="2"/>
      <c r="L6" s="3">
        <v>12.57</v>
      </c>
      <c r="M6" s="10">
        <f>L6*1.6*1.2*'[1]Содержание '!$C$5</f>
        <v>1810.0800000000002</v>
      </c>
      <c r="N6" s="14"/>
      <c r="O6" s="14"/>
    </row>
    <row r="7" spans="1:15" ht="15.75" x14ac:dyDescent="0.25">
      <c r="A7" s="9"/>
      <c r="B7" s="9"/>
      <c r="C7" s="2">
        <v>80</v>
      </c>
      <c r="D7" s="2"/>
      <c r="E7" s="3">
        <v>14.06</v>
      </c>
      <c r="F7" s="10">
        <f>E7*1.6*1.2*'[1]Содержание '!$C$5</f>
        <v>2024.64</v>
      </c>
      <c r="H7" s="9"/>
      <c r="I7" s="9"/>
      <c r="J7" s="2">
        <v>80</v>
      </c>
      <c r="K7" s="2"/>
      <c r="L7" s="3">
        <v>14.06</v>
      </c>
      <c r="M7" s="10">
        <f>L7*1.6*1.2*'[1]Содержание '!$C$5</f>
        <v>2024.64</v>
      </c>
      <c r="N7" s="14"/>
      <c r="O7" s="14"/>
    </row>
    <row r="8" spans="1:15" ht="15.75" x14ac:dyDescent="0.25">
      <c r="A8" s="9"/>
      <c r="B8" s="9"/>
      <c r="C8" s="2">
        <v>100</v>
      </c>
      <c r="D8" s="2"/>
      <c r="E8" s="3">
        <v>20.28</v>
      </c>
      <c r="F8" s="10">
        <f>E8*1.6*1.2*'[1]Содержание '!$C$5</f>
        <v>2920.3199999999997</v>
      </c>
      <c r="H8" s="9"/>
      <c r="I8" s="9"/>
      <c r="J8" s="2">
        <v>100</v>
      </c>
      <c r="K8" s="2"/>
      <c r="L8" s="3">
        <v>20.28</v>
      </c>
      <c r="M8" s="10">
        <f>L8*1.6*1.2*'[1]Содержание '!$C$5</f>
        <v>2920.3199999999997</v>
      </c>
      <c r="N8" s="14"/>
      <c r="O8" s="14"/>
    </row>
    <row r="9" spans="1:15" ht="15.75" x14ac:dyDescent="0.25">
      <c r="A9" s="9"/>
      <c r="B9" s="9"/>
      <c r="C9" s="2">
        <v>125</v>
      </c>
      <c r="D9" s="2"/>
      <c r="E9" s="3">
        <v>27.71</v>
      </c>
      <c r="F9" s="10">
        <f>E9*1.6*1.2*'[1]Содержание '!$C$5</f>
        <v>3990.2400000000002</v>
      </c>
      <c r="H9" s="9"/>
      <c r="I9" s="9"/>
      <c r="J9" s="2">
        <v>125</v>
      </c>
      <c r="K9" s="2"/>
      <c r="L9" s="3">
        <v>27.71</v>
      </c>
      <c r="M9" s="10">
        <f>L9*1.6*1.2*'[1]Содержание '!$C$5</f>
        <v>3990.2400000000002</v>
      </c>
      <c r="N9" s="14"/>
      <c r="O9" s="14"/>
    </row>
    <row r="10" spans="1:15" ht="15.75" x14ac:dyDescent="0.25">
      <c r="A10" s="9"/>
      <c r="B10" s="9"/>
      <c r="C10" s="2">
        <v>150</v>
      </c>
      <c r="D10" s="2"/>
      <c r="E10" s="3">
        <v>33.42</v>
      </c>
      <c r="F10" s="10">
        <f>E10*1.6*1.2*'[1]Содержание '!$C$5</f>
        <v>4812.4800000000005</v>
      </c>
      <c r="H10" s="9"/>
      <c r="I10" s="9"/>
      <c r="J10" s="2">
        <v>150</v>
      </c>
      <c r="K10" s="2"/>
      <c r="L10" s="3">
        <v>33.42</v>
      </c>
      <c r="M10" s="10">
        <f>L10*1.6*1.2*'[1]Содержание '!$C$5</f>
        <v>4812.4800000000005</v>
      </c>
      <c r="N10" s="14"/>
      <c r="O10" s="14"/>
    </row>
    <row r="11" spans="1:15" ht="15.75" x14ac:dyDescent="0.25">
      <c r="A11" s="9"/>
      <c r="B11" s="9"/>
      <c r="C11" s="2">
        <v>200</v>
      </c>
      <c r="D11" s="2"/>
      <c r="E11" s="3">
        <v>58.85</v>
      </c>
      <c r="F11" s="10">
        <f>E11*1.6*1.2*'[1]Содержание '!$C$5</f>
        <v>8474.4</v>
      </c>
      <c r="H11" s="9"/>
      <c r="I11" s="9"/>
      <c r="J11" s="2">
        <v>200</v>
      </c>
      <c r="K11" s="2"/>
      <c r="L11" s="3">
        <v>58.85</v>
      </c>
      <c r="M11" s="10">
        <f>L11*1.6*1.2*'[1]Содержание '!$C$5</f>
        <v>8474.4</v>
      </c>
      <c r="N11" s="14"/>
      <c r="O11" s="14"/>
    </row>
    <row r="12" spans="1:15" ht="15.75" x14ac:dyDescent="0.25">
      <c r="A12" s="9"/>
      <c r="B12" s="9"/>
      <c r="C12" s="2">
        <v>250</v>
      </c>
      <c r="D12" s="2"/>
      <c r="E12" s="3">
        <v>93.51</v>
      </c>
      <c r="F12" s="10">
        <f>E12*1.6*1.2*'[1]Содержание '!$C$5</f>
        <v>13465.440000000002</v>
      </c>
      <c r="H12" s="9"/>
      <c r="I12" s="9"/>
      <c r="J12" s="2">
        <v>250</v>
      </c>
      <c r="K12" s="2"/>
      <c r="L12" s="3">
        <v>93.51</v>
      </c>
      <c r="M12" s="10">
        <f>L12*1.6*1.2*'[1]Содержание '!$C$5</f>
        <v>13465.440000000002</v>
      </c>
      <c r="N12" s="14"/>
      <c r="O12" s="14"/>
    </row>
    <row r="13" spans="1:15" ht="15.75" x14ac:dyDescent="0.25">
      <c r="A13" s="9"/>
      <c r="B13" s="9"/>
      <c r="C13" s="2">
        <v>300</v>
      </c>
      <c r="D13" s="2"/>
      <c r="E13" s="3">
        <v>130.94999999999999</v>
      </c>
      <c r="F13" s="10">
        <f>E13*1.6*1.2*'[1]Содержание '!$C$5</f>
        <v>18856.8</v>
      </c>
      <c r="H13" s="9"/>
      <c r="I13" s="9"/>
      <c r="J13" s="2">
        <v>300</v>
      </c>
      <c r="K13" s="2"/>
      <c r="L13" s="3">
        <v>130.94999999999999</v>
      </c>
      <c r="M13" s="10">
        <f>L13*1.6*1.2*'[1]Содержание '!$C$5</f>
        <v>18856.8</v>
      </c>
      <c r="N13" s="14"/>
      <c r="O13" s="14"/>
    </row>
    <row r="14" spans="1:15" ht="15.75" x14ac:dyDescent="0.25">
      <c r="A14" s="9" t="s">
        <v>9</v>
      </c>
      <c r="B14" s="9"/>
      <c r="C14" s="2">
        <v>350</v>
      </c>
      <c r="D14" s="2"/>
      <c r="E14" s="3">
        <v>208.14</v>
      </c>
      <c r="F14" s="10">
        <f>E14*1.6*1.2*'[1]Содержание '!$C$5</f>
        <v>29972.16</v>
      </c>
      <c r="H14" s="9" t="s">
        <v>9</v>
      </c>
      <c r="I14" s="9"/>
      <c r="J14" s="2">
        <v>350</v>
      </c>
      <c r="K14" s="2"/>
      <c r="L14" s="3">
        <v>222.81</v>
      </c>
      <c r="M14" s="10">
        <f>L14*1.6*1.2*'[1]Содержание '!$C$5</f>
        <v>32084.640000000003</v>
      </c>
      <c r="N14" s="14"/>
      <c r="O14" s="14"/>
    </row>
    <row r="15" spans="1:15" ht="15.75" x14ac:dyDescent="0.25">
      <c r="A15" s="9"/>
      <c r="B15" s="9"/>
      <c r="C15" s="2">
        <v>400</v>
      </c>
      <c r="D15" s="2"/>
      <c r="E15" s="3">
        <v>373.31</v>
      </c>
      <c r="F15" s="10">
        <f>E15*1.6*1.2*'[1]Содержание '!$C$5</f>
        <v>53756.640000000007</v>
      </c>
      <c r="H15" s="9"/>
      <c r="I15" s="9"/>
      <c r="J15" s="2">
        <v>400</v>
      </c>
      <c r="K15" s="2"/>
      <c r="L15" s="3">
        <v>387.42</v>
      </c>
      <c r="M15" s="10">
        <f>L15*1.6*1.2*'[1]Содержание '!$C$5</f>
        <v>55788.480000000003</v>
      </c>
      <c r="N15" s="14"/>
      <c r="O15" s="14"/>
    </row>
    <row r="16" spans="1:15" ht="15.75" x14ac:dyDescent="0.25">
      <c r="A16" s="9"/>
      <c r="B16" s="9"/>
      <c r="C16" s="2">
        <v>450</v>
      </c>
      <c r="D16" s="2"/>
      <c r="E16" s="3">
        <v>455.06</v>
      </c>
      <c r="F16" s="10">
        <f>E16*1.6*1.2*'[1]Содержание '!$C$5</f>
        <v>65528.639999999999</v>
      </c>
      <c r="H16" s="9"/>
      <c r="I16" s="9"/>
      <c r="J16" s="2">
        <v>450</v>
      </c>
      <c r="K16" s="2"/>
      <c r="L16" s="3">
        <v>472.76</v>
      </c>
      <c r="M16" s="10">
        <f>L16*1.6*1.2*'[1]Содержание '!$C$5</f>
        <v>68077.440000000002</v>
      </c>
      <c r="N16" s="14"/>
      <c r="O16" s="14"/>
    </row>
    <row r="17" spans="1:15" ht="15.75" x14ac:dyDescent="0.25">
      <c r="A17" s="9"/>
      <c r="B17" s="9"/>
      <c r="C17" s="2">
        <v>500</v>
      </c>
      <c r="D17" s="2"/>
      <c r="E17" s="3">
        <v>586.04</v>
      </c>
      <c r="F17" s="10">
        <f>E17*1.6*1.2*'[1]Содержание '!$C$5</f>
        <v>84389.759999999995</v>
      </c>
      <c r="H17" s="9"/>
      <c r="I17" s="9"/>
      <c r="J17" s="2">
        <v>500</v>
      </c>
      <c r="K17" s="2"/>
      <c r="L17" s="3">
        <v>611.84</v>
      </c>
      <c r="M17" s="10">
        <f>L17*1.6*1.2*'[1]Содержание '!$C$5</f>
        <v>88104.960000000006</v>
      </c>
      <c r="N17" s="14"/>
      <c r="O17" s="14"/>
    </row>
    <row r="18" spans="1:15" ht="15.75" x14ac:dyDescent="0.25">
      <c r="A18" s="9"/>
      <c r="B18" s="9"/>
      <c r="C18" s="2">
        <v>600</v>
      </c>
      <c r="D18" s="2"/>
      <c r="E18" s="3">
        <v>953.59</v>
      </c>
      <c r="F18" s="10">
        <f>E18*1.6*1.2*'[1]Содержание '!$C$5</f>
        <v>137316.96</v>
      </c>
      <c r="H18" s="9"/>
      <c r="I18" s="9"/>
      <c r="J18" s="2">
        <v>600</v>
      </c>
      <c r="K18" s="2"/>
      <c r="L18" s="3">
        <v>1005.68</v>
      </c>
      <c r="M18" s="10">
        <f>L18*1.6*1.2*'[1]Содержание '!$C$5</f>
        <v>144817.91999999998</v>
      </c>
      <c r="N18" s="14"/>
      <c r="O18" s="14"/>
    </row>
    <row r="19" spans="1:15" ht="15.75" x14ac:dyDescent="0.25">
      <c r="A19" s="9"/>
      <c r="B19" s="9"/>
      <c r="C19" s="2">
        <v>700</v>
      </c>
      <c r="D19" s="2"/>
      <c r="E19" s="3">
        <v>1613.38</v>
      </c>
      <c r="F19" s="10">
        <f>E19*1.6*1.2*'[1]Содержание '!$C$5</f>
        <v>232326.72</v>
      </c>
      <c r="H19" s="9"/>
      <c r="I19" s="9"/>
      <c r="J19" s="2">
        <v>700</v>
      </c>
      <c r="K19" s="2"/>
      <c r="L19" s="3">
        <v>1697.63</v>
      </c>
      <c r="M19" s="10">
        <f>L19*1.6*1.2*'[1]Содержание '!$C$5</f>
        <v>244458.72000000003</v>
      </c>
      <c r="N19" s="14"/>
      <c r="O19" s="14"/>
    </row>
    <row r="20" spans="1:15" ht="15.75" x14ac:dyDescent="0.25">
      <c r="A20" s="9"/>
      <c r="B20" s="9"/>
      <c r="C20" s="2">
        <v>800</v>
      </c>
      <c r="D20" s="2"/>
      <c r="E20" s="3">
        <v>2199.69</v>
      </c>
      <c r="F20" s="10">
        <f>E20*1.6*1.2*'[1]Содержание '!$C$5</f>
        <v>316755.36000000004</v>
      </c>
      <c r="H20" s="9"/>
      <c r="I20" s="9"/>
      <c r="J20" s="2">
        <v>800</v>
      </c>
      <c r="K20" s="2"/>
      <c r="L20" s="3">
        <v>2307.38</v>
      </c>
      <c r="M20" s="10">
        <f>L20*1.6*1.2*'[1]Содержание '!$C$5</f>
        <v>332262.72000000003</v>
      </c>
      <c r="N20" s="14"/>
      <c r="O20" s="14"/>
    </row>
    <row r="21" spans="1:15" ht="15.75" x14ac:dyDescent="0.25">
      <c r="A21" s="9"/>
      <c r="B21" s="9"/>
      <c r="C21" s="2">
        <v>900</v>
      </c>
      <c r="D21" s="2"/>
      <c r="E21" s="3">
        <v>3033.45</v>
      </c>
      <c r="F21" s="10">
        <f>E21*1.6*1.2*'[1]Содержание '!$C$5</f>
        <v>436816.79999999993</v>
      </c>
      <c r="H21" s="9"/>
      <c r="I21" s="9"/>
      <c r="J21" s="2">
        <v>900</v>
      </c>
      <c r="K21" s="2"/>
      <c r="L21" s="3">
        <v>3156.52</v>
      </c>
      <c r="M21" s="10">
        <f>L21*1.6*1.2*'[1]Содержание '!$C$5</f>
        <v>454538.88000000006</v>
      </c>
      <c r="N21" s="14"/>
      <c r="O21" s="14"/>
    </row>
    <row r="22" spans="1:15" ht="15.75" x14ac:dyDescent="0.25">
      <c r="A22" s="9"/>
      <c r="B22" s="9"/>
      <c r="C22" s="2">
        <v>1000</v>
      </c>
      <c r="D22" s="2"/>
      <c r="E22" s="3">
        <v>3752.62</v>
      </c>
      <c r="F22" s="10">
        <f>E22*1.6*1.2*'[1]Содержание '!$C$5</f>
        <v>540377.28</v>
      </c>
      <c r="H22" s="9"/>
      <c r="I22" s="9"/>
      <c r="J22" s="2">
        <v>1000</v>
      </c>
      <c r="K22" s="2"/>
      <c r="L22" s="3">
        <v>3937.23</v>
      </c>
      <c r="M22" s="10">
        <f>L22*1.6*1.2*'[1]Содержание '!$C$5</f>
        <v>566961.12</v>
      </c>
      <c r="N22" s="14"/>
      <c r="O22" s="14"/>
    </row>
    <row r="23" spans="1:15" ht="15.75" x14ac:dyDescent="0.25">
      <c r="A23" s="9" t="s">
        <v>10</v>
      </c>
      <c r="B23" s="11"/>
      <c r="C23" s="2">
        <v>32</v>
      </c>
      <c r="D23" s="2"/>
      <c r="E23" s="3">
        <v>9.4</v>
      </c>
      <c r="F23" s="10">
        <f>E23*1.6*1.2*'[1]Содержание '!$C$5</f>
        <v>1353.6000000000001</v>
      </c>
      <c r="H23" s="9" t="s">
        <v>11</v>
      </c>
      <c r="I23" s="11"/>
      <c r="J23" s="2">
        <v>32</v>
      </c>
      <c r="K23" s="2"/>
      <c r="L23" s="3">
        <v>9.4</v>
      </c>
      <c r="M23" s="10">
        <f>L23*1.6*1.2*'[1]Содержание '!$C$5</f>
        <v>1353.6000000000001</v>
      </c>
      <c r="N23" s="14"/>
      <c r="O23" s="14"/>
    </row>
    <row r="24" spans="1:15" ht="15.75" x14ac:dyDescent="0.25">
      <c r="A24" s="11"/>
      <c r="B24" s="11"/>
      <c r="C24" s="2">
        <v>40</v>
      </c>
      <c r="D24" s="2"/>
      <c r="E24" s="3">
        <v>9.5</v>
      </c>
      <c r="F24" s="10">
        <f>E24*1.6*1.2*'[1]Содержание '!$C$5</f>
        <v>1368.0000000000002</v>
      </c>
      <c r="H24" s="11"/>
      <c r="I24" s="11"/>
      <c r="J24" s="2">
        <v>40</v>
      </c>
      <c r="K24" s="2"/>
      <c r="L24" s="3">
        <v>9.5</v>
      </c>
      <c r="M24" s="10">
        <f>L24*1.6*1.2*'[1]Содержание '!$C$5</f>
        <v>1368.0000000000002</v>
      </c>
      <c r="N24" s="14"/>
      <c r="O24" s="14"/>
    </row>
    <row r="25" spans="1:15" ht="15.75" x14ac:dyDescent="0.25">
      <c r="A25" s="11"/>
      <c r="B25" s="11"/>
      <c r="C25" s="2">
        <v>50</v>
      </c>
      <c r="D25" s="2"/>
      <c r="E25" s="3">
        <v>9.65</v>
      </c>
      <c r="F25" s="10">
        <f>E25*1.6*1.2*'[1]Содержание '!$C$5</f>
        <v>1389.6000000000001</v>
      </c>
      <c r="H25" s="11"/>
      <c r="I25" s="11"/>
      <c r="J25" s="2">
        <v>50</v>
      </c>
      <c r="K25" s="2"/>
      <c r="L25" s="3">
        <v>9.65</v>
      </c>
      <c r="M25" s="10">
        <f>L25*1.6*1.2*'[1]Содержание '!$C$5</f>
        <v>1389.6000000000001</v>
      </c>
      <c r="N25" s="14"/>
      <c r="O25" s="14"/>
    </row>
    <row r="26" spans="1:15" ht="15.75" x14ac:dyDescent="0.25">
      <c r="A26" s="11"/>
      <c r="B26" s="11"/>
      <c r="C26" s="2">
        <v>65</v>
      </c>
      <c r="D26" s="2"/>
      <c r="E26" s="3">
        <v>10.92</v>
      </c>
      <c r="F26" s="10">
        <f>E26*1.6*1.2*'[1]Содержание '!$C$5</f>
        <v>1572.48</v>
      </c>
      <c r="H26" s="11"/>
      <c r="I26" s="11"/>
      <c r="J26" s="2">
        <v>65</v>
      </c>
      <c r="K26" s="2"/>
      <c r="L26" s="3">
        <v>10.92</v>
      </c>
      <c r="M26" s="10">
        <f>L26*1.6*1.2*'[1]Содержание '!$C$5</f>
        <v>1572.48</v>
      </c>
      <c r="N26" s="14"/>
      <c r="O26" s="14"/>
    </row>
    <row r="27" spans="1:15" ht="15.75" x14ac:dyDescent="0.25">
      <c r="A27" s="11"/>
      <c r="B27" s="11"/>
      <c r="C27" s="2">
        <v>80</v>
      </c>
      <c r="D27" s="2"/>
      <c r="E27" s="3">
        <v>11.82</v>
      </c>
      <c r="F27" s="10">
        <f>E27*1.6*1.2*'[1]Содержание '!$C$5</f>
        <v>1702.0800000000002</v>
      </c>
      <c r="H27" s="11"/>
      <c r="I27" s="11"/>
      <c r="J27" s="2">
        <v>80</v>
      </c>
      <c r="K27" s="2"/>
      <c r="L27" s="3">
        <v>11.82</v>
      </c>
      <c r="M27" s="10">
        <f>L27*1.6*1.2*'[1]Содержание '!$C$5</f>
        <v>1702.0800000000002</v>
      </c>
      <c r="N27" s="14"/>
      <c r="O27" s="14"/>
    </row>
    <row r="28" spans="1:15" ht="15.75" x14ac:dyDescent="0.25">
      <c r="A28" s="11"/>
      <c r="B28" s="11"/>
      <c r="C28" s="2">
        <v>100</v>
      </c>
      <c r="D28" s="2"/>
      <c r="E28" s="3">
        <v>16.329999999999998</v>
      </c>
      <c r="F28" s="10">
        <f>E28*1.6*1.2*'[1]Содержание '!$C$5</f>
        <v>2351.52</v>
      </c>
      <c r="H28" s="11"/>
      <c r="I28" s="11"/>
      <c r="J28" s="2">
        <v>100</v>
      </c>
      <c r="K28" s="2"/>
      <c r="L28" s="3">
        <v>16.329999999999998</v>
      </c>
      <c r="M28" s="10">
        <f>L28*1.6*1.2*'[1]Содержание '!$C$5</f>
        <v>2351.52</v>
      </c>
      <c r="N28" s="14"/>
      <c r="O28" s="14"/>
    </row>
    <row r="29" spans="1:15" ht="15.75" x14ac:dyDescent="0.25">
      <c r="A29" s="11"/>
      <c r="B29" s="11"/>
      <c r="C29" s="2">
        <v>125</v>
      </c>
      <c r="D29" s="2"/>
      <c r="E29" s="3">
        <v>21.92</v>
      </c>
      <c r="F29" s="10">
        <f>E29*1.6*1.2*'[1]Содержание '!$C$5</f>
        <v>3156.4800000000005</v>
      </c>
      <c r="H29" s="11"/>
      <c r="I29" s="11"/>
      <c r="J29" s="2">
        <v>125</v>
      </c>
      <c r="K29" s="2"/>
      <c r="L29" s="3">
        <v>21.92</v>
      </c>
      <c r="M29" s="10">
        <f>L29*1.6*1.2*'[1]Содержание '!$C$5</f>
        <v>3156.4800000000005</v>
      </c>
      <c r="N29" s="14"/>
      <c r="O29" s="14"/>
    </row>
    <row r="30" spans="1:15" ht="15.75" x14ac:dyDescent="0.25">
      <c r="A30" s="11"/>
      <c r="B30" s="11"/>
      <c r="C30" s="2">
        <v>150</v>
      </c>
      <c r="D30" s="2"/>
      <c r="E30" s="3">
        <v>25.79</v>
      </c>
      <c r="F30" s="10">
        <f>E30*1.6*1.2*'[1]Содержание '!$C$5</f>
        <v>3713.76</v>
      </c>
      <c r="H30" s="11"/>
      <c r="I30" s="11"/>
      <c r="J30" s="2">
        <v>150</v>
      </c>
      <c r="K30" s="2"/>
      <c r="L30" s="3">
        <v>25.79</v>
      </c>
      <c r="M30" s="10">
        <f>L30*1.6*1.2*'[1]Содержание '!$C$5</f>
        <v>3713.76</v>
      </c>
      <c r="N30" s="14"/>
      <c r="O30" s="14"/>
    </row>
    <row r="31" spans="1:15" ht="15.75" x14ac:dyDescent="0.25">
      <c r="A31" s="11"/>
      <c r="B31" s="11"/>
      <c r="C31" s="2">
        <v>200</v>
      </c>
      <c r="D31" s="2"/>
      <c r="E31" s="3">
        <v>41.31</v>
      </c>
      <c r="F31" s="10">
        <f>E31*1.6*1.2*'[1]Содержание '!$C$5</f>
        <v>5948.64</v>
      </c>
      <c r="H31" s="11"/>
      <c r="I31" s="11"/>
      <c r="J31" s="2">
        <v>200</v>
      </c>
      <c r="K31" s="2"/>
      <c r="L31" s="3">
        <v>41.31</v>
      </c>
      <c r="M31" s="10">
        <f>L31*1.6*1.2*'[1]Содержание '!$C$5</f>
        <v>5948.64</v>
      </c>
      <c r="N31" s="14"/>
      <c r="O31" s="14"/>
    </row>
    <row r="32" spans="1:15" ht="15.75" x14ac:dyDescent="0.25">
      <c r="A32" s="11"/>
      <c r="B32" s="11"/>
      <c r="C32" s="2">
        <v>250</v>
      </c>
      <c r="D32" s="2"/>
      <c r="E32" s="3">
        <v>61.4</v>
      </c>
      <c r="F32" s="10">
        <f>E32*1.6*1.2*'[1]Содержание '!$C$5</f>
        <v>8841.6</v>
      </c>
      <c r="H32" s="11"/>
      <c r="I32" s="11"/>
      <c r="J32" s="2">
        <v>250</v>
      </c>
      <c r="K32" s="2"/>
      <c r="L32" s="3">
        <v>61.4</v>
      </c>
      <c r="M32" s="10">
        <f>L32*1.6*1.2*'[1]Содержание '!$C$5</f>
        <v>8841.6</v>
      </c>
      <c r="N32" s="14"/>
      <c r="O32" s="14"/>
    </row>
    <row r="33" spans="1:15" ht="15.75" x14ac:dyDescent="0.25">
      <c r="A33" s="11"/>
      <c r="B33" s="11"/>
      <c r="C33" s="2">
        <v>300</v>
      </c>
      <c r="D33" s="2"/>
      <c r="E33" s="3">
        <v>81.95</v>
      </c>
      <c r="F33" s="10">
        <f>E33*1.6*1.2*'[1]Содержание '!$C$5</f>
        <v>11800.8</v>
      </c>
      <c r="H33" s="11"/>
      <c r="I33" s="11"/>
      <c r="J33" s="2">
        <v>300</v>
      </c>
      <c r="K33" s="2"/>
      <c r="L33" s="3">
        <v>81.95</v>
      </c>
      <c r="M33" s="10">
        <f>L33*1.6*1.2*'[1]Содержание '!$C$5</f>
        <v>11800.8</v>
      </c>
      <c r="N33" s="14"/>
      <c r="O33" s="14"/>
    </row>
    <row r="34" spans="1:15" ht="15.75" x14ac:dyDescent="0.25">
      <c r="A34" s="12" t="s">
        <v>12</v>
      </c>
      <c r="B34" s="12"/>
      <c r="C34" s="2">
        <v>350</v>
      </c>
      <c r="D34" s="2"/>
      <c r="E34" s="3">
        <v>134.99</v>
      </c>
      <c r="F34" s="10">
        <f>E34*1.6*1.2*'[1]Содержание '!$C$5</f>
        <v>19438.560000000001</v>
      </c>
      <c r="H34" s="12" t="s">
        <v>12</v>
      </c>
      <c r="I34" s="12"/>
      <c r="J34" s="2">
        <v>350</v>
      </c>
      <c r="K34" s="2"/>
      <c r="L34" s="3">
        <v>149.65</v>
      </c>
      <c r="M34" s="10">
        <f>L34*1.6*1.2*'[1]Содержание '!$C$5</f>
        <v>21549.600000000002</v>
      </c>
      <c r="N34" s="14"/>
      <c r="O34" s="14"/>
    </row>
    <row r="35" spans="1:15" ht="15.75" x14ac:dyDescent="0.25">
      <c r="A35" s="12"/>
      <c r="B35" s="12"/>
      <c r="C35" s="2">
        <v>400</v>
      </c>
      <c r="D35" s="2"/>
      <c r="E35" s="3">
        <v>271.33</v>
      </c>
      <c r="F35" s="10">
        <f>E35*1.6*1.2*'[1]Содержание '!$C$5</f>
        <v>39071.519999999997</v>
      </c>
      <c r="H35" s="12"/>
      <c r="I35" s="12"/>
      <c r="J35" s="2">
        <v>400</v>
      </c>
      <c r="K35" s="2"/>
      <c r="L35" s="3">
        <v>285.44</v>
      </c>
      <c r="M35" s="10">
        <f>L35*1.6*1.2*'[1]Содержание '!$C$5</f>
        <v>41103.360000000001</v>
      </c>
      <c r="N35" s="14"/>
      <c r="O35" s="14"/>
    </row>
    <row r="36" spans="1:15" ht="15.75" x14ac:dyDescent="0.25">
      <c r="A36" s="12"/>
      <c r="B36" s="12"/>
      <c r="C36" s="2">
        <v>450</v>
      </c>
      <c r="D36" s="2"/>
      <c r="E36" s="3">
        <v>331.97</v>
      </c>
      <c r="F36" s="10">
        <f>E36*1.6*1.2*'[1]Содержание '!$C$5</f>
        <v>47803.680000000008</v>
      </c>
      <c r="H36" s="12"/>
      <c r="I36" s="12"/>
      <c r="J36" s="2">
        <v>450</v>
      </c>
      <c r="K36" s="2"/>
      <c r="L36" s="3">
        <v>349.67</v>
      </c>
      <c r="M36" s="10">
        <f>L36*1.6*1.2*'[1]Содержание '!$C$5</f>
        <v>50352.48000000001</v>
      </c>
      <c r="N36" s="14"/>
      <c r="O36" s="14"/>
    </row>
    <row r="37" spans="1:15" ht="15.75" x14ac:dyDescent="0.25">
      <c r="A37" s="12"/>
      <c r="B37" s="12"/>
      <c r="C37" s="2">
        <v>500</v>
      </c>
      <c r="D37" s="2"/>
      <c r="E37" s="3">
        <v>412.13</v>
      </c>
      <c r="F37" s="10">
        <f>E37*1.6*1.2*'[1]Содержание '!$C$5</f>
        <v>59346.719999999994</v>
      </c>
      <c r="H37" s="12"/>
      <c r="I37" s="12"/>
      <c r="J37" s="2">
        <v>500</v>
      </c>
      <c r="K37" s="2"/>
      <c r="L37" s="3">
        <v>437.93</v>
      </c>
      <c r="M37" s="10">
        <f>L37*1.6*1.2*'[1]Содержание '!$C$5</f>
        <v>63061.920000000013</v>
      </c>
      <c r="N37" s="14"/>
      <c r="O37" s="14"/>
    </row>
    <row r="38" spans="1:15" ht="15.75" x14ac:dyDescent="0.25">
      <c r="A38" s="12"/>
      <c r="B38" s="12"/>
      <c r="C38" s="2">
        <v>600</v>
      </c>
      <c r="D38" s="2"/>
      <c r="E38" s="3">
        <v>694.02</v>
      </c>
      <c r="F38" s="10">
        <f>E38*1.6*1.2*'[1]Содержание '!$C$5</f>
        <v>99938.87999999999</v>
      </c>
      <c r="H38" s="12"/>
      <c r="I38" s="12"/>
      <c r="J38" s="2">
        <v>600</v>
      </c>
      <c r="K38" s="2"/>
      <c r="L38" s="3">
        <v>746.11</v>
      </c>
      <c r="M38" s="10">
        <f>L38*1.6*1.2*'[1]Содержание '!$C$5</f>
        <v>107439.84000000001</v>
      </c>
      <c r="N38" s="14"/>
      <c r="O38" s="14"/>
    </row>
    <row r="39" spans="1:15" ht="15.75" x14ac:dyDescent="0.25">
      <c r="A39" s="12"/>
      <c r="B39" s="12"/>
      <c r="C39" s="2">
        <v>700</v>
      </c>
      <c r="D39" s="2"/>
      <c r="E39" s="3">
        <v>1237.04</v>
      </c>
      <c r="F39" s="10">
        <f>E39*1.6*1.2*'[1]Содержание '!$C$5</f>
        <v>178133.76000000001</v>
      </c>
      <c r="H39" s="12"/>
      <c r="I39" s="12"/>
      <c r="J39" s="2">
        <v>700</v>
      </c>
      <c r="K39" s="2"/>
      <c r="L39" s="3">
        <v>1321.29</v>
      </c>
      <c r="M39" s="10">
        <f>L39*1.6*1.2*'[1]Содержание '!$C$5</f>
        <v>190265.75999999998</v>
      </c>
      <c r="N39" s="14"/>
      <c r="O39" s="14"/>
    </row>
    <row r="40" spans="1:15" ht="15.75" x14ac:dyDescent="0.25">
      <c r="A40" s="12"/>
      <c r="B40" s="12"/>
      <c r="C40" s="2">
        <v>800</v>
      </c>
      <c r="D40" s="2"/>
      <c r="E40" s="3">
        <v>1660.06</v>
      </c>
      <c r="F40" s="10">
        <f>E40*1.6*1.2*'[1]Содержание '!$C$5</f>
        <v>239048.64</v>
      </c>
      <c r="H40" s="12"/>
      <c r="I40" s="12"/>
      <c r="J40" s="2">
        <v>800</v>
      </c>
      <c r="K40" s="2"/>
      <c r="L40" s="3">
        <v>1767.75</v>
      </c>
      <c r="M40" s="10">
        <f>L40*1.6*1.2*'[1]Содержание '!$C$5</f>
        <v>254556</v>
      </c>
      <c r="N40" s="14"/>
      <c r="O40" s="14"/>
    </row>
    <row r="41" spans="1:15" ht="15.75" x14ac:dyDescent="0.25">
      <c r="A41" s="12"/>
      <c r="B41" s="12"/>
      <c r="C41" s="2">
        <v>900</v>
      </c>
      <c r="D41" s="2"/>
      <c r="E41" s="3">
        <v>2389.88</v>
      </c>
      <c r="F41" s="10">
        <f>E41*1.6*1.2*'[1]Содержание '!$C$5</f>
        <v>344142.72000000003</v>
      </c>
      <c r="H41" s="12"/>
      <c r="I41" s="12"/>
      <c r="J41" s="2">
        <v>900</v>
      </c>
      <c r="K41" s="2"/>
      <c r="L41" s="3">
        <v>2512.9499999999998</v>
      </c>
      <c r="M41" s="10">
        <f>L41*1.6*1.2*'[1]Содержание '!$C$5</f>
        <v>361864.8</v>
      </c>
      <c r="N41" s="14"/>
      <c r="O41" s="14"/>
    </row>
    <row r="42" spans="1:15" ht="15.75" x14ac:dyDescent="0.25">
      <c r="A42" s="12"/>
      <c r="B42" s="12"/>
      <c r="C42" s="2">
        <v>1000</v>
      </c>
      <c r="D42" s="2"/>
      <c r="E42" s="3">
        <v>2897.48</v>
      </c>
      <c r="F42" s="10">
        <f>E42*1.6*1.2*'[1]Содержание '!$C$5</f>
        <v>417237.11999999994</v>
      </c>
      <c r="H42" s="12"/>
      <c r="I42" s="12"/>
      <c r="J42" s="2">
        <v>1000</v>
      </c>
      <c r="K42" s="2"/>
      <c r="L42" s="3">
        <v>3082.09</v>
      </c>
      <c r="M42" s="10">
        <f>L42*1.6*1.2*'[1]Содержание '!$C$5</f>
        <v>443820.96000000008</v>
      </c>
      <c r="N42" s="14"/>
      <c r="O42" s="14"/>
    </row>
  </sheetData>
  <mergeCells count="16">
    <mergeCell ref="A34:B42"/>
    <mergeCell ref="H34:I42"/>
    <mergeCell ref="N34:O42"/>
    <mergeCell ref="A14:B22"/>
    <mergeCell ref="H14:I22"/>
    <mergeCell ref="N14:O22"/>
    <mergeCell ref="A23:B33"/>
    <mergeCell ref="H23:I33"/>
    <mergeCell ref="N23:O33"/>
    <mergeCell ref="A1:O1"/>
    <mergeCell ref="A2:B2"/>
    <mergeCell ref="H2:I2"/>
    <mergeCell ref="N2:O2"/>
    <mergeCell ref="A3:B13"/>
    <mergeCell ref="H3:I13"/>
    <mergeCell ref="N3:O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2020-08-19T04:19:38Z</dcterms:modified>
</cp:coreProperties>
</file>